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920" windowHeight="8700" firstSheet="2" activeTab="5"/>
  </bookViews>
  <sheets>
    <sheet name="przeks.do bilansu" sheetId="1" r:id="rId1"/>
    <sheet name="wykaz sald" sheetId="2" r:id="rId2"/>
    <sheet name="wykaz sald 2" sheetId="3" r:id="rId3"/>
    <sheet name="protokół z inwent." sheetId="4" r:id="rId4"/>
    <sheet name="załącznik" sheetId="5" r:id="rId5"/>
    <sheet name="wzajemne rozliczenieR-ek" sheetId="6" r:id="rId6"/>
    <sheet name="wzajemne rozl Bilans" sheetId="7" r:id="rId7"/>
    <sheet name="Arkusz1" sheetId="8" r:id="rId8"/>
  </sheets>
  <definedNames/>
  <calcPr fullCalcOnLoad="1"/>
</workbook>
</file>

<file path=xl/sharedStrings.xml><?xml version="1.0" encoding="utf-8"?>
<sst xmlns="http://schemas.openxmlformats.org/spreadsheetml/2006/main" count="283" uniqueCount="160">
  <si>
    <t>BO</t>
  </si>
  <si>
    <t>011</t>
  </si>
  <si>
    <t>sk.</t>
  </si>
  <si>
    <t>Sprawdzenie zgodności konta 800</t>
  </si>
  <si>
    <t>011-071</t>
  </si>
  <si>
    <t>razem</t>
  </si>
  <si>
    <t>Zobowiązania</t>
  </si>
  <si>
    <t>Lp.</t>
  </si>
  <si>
    <t>Konta</t>
  </si>
  <si>
    <t>Winien</t>
  </si>
  <si>
    <t>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</si>
  <si>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</si>
  <si>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</si>
  <si>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</si>
  <si>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</si>
  <si>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</si>
  <si>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</si>
  <si>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</si>
  <si>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</si>
  <si>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</si>
  <si>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</si>
  <si>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</si>
  <si>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</si>
  <si>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</si>
  <si>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</si>
  <si>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</si>
  <si>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</si>
  <si>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</si>
  <si>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</si>
  <si>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</si>
  <si>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</si>
  <si>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</si>
  <si>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</si>
  <si>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</si>
  <si>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</si>
  <si>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</si>
  <si>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013</t>
  </si>
  <si>
    <t>014</t>
  </si>
  <si>
    <t>020</t>
  </si>
  <si>
    <t>071</t>
  </si>
  <si>
    <t>072</t>
  </si>
  <si>
    <t>135</t>
  </si>
  <si>
    <t>222</t>
  </si>
  <si>
    <t>223</t>
  </si>
  <si>
    <t>229</t>
  </si>
  <si>
    <t>231</t>
  </si>
  <si>
    <t>240</t>
  </si>
  <si>
    <t>310</t>
  </si>
  <si>
    <t>800</t>
  </si>
  <si>
    <t>851</t>
  </si>
  <si>
    <t>Razem</t>
  </si>
  <si>
    <t>860</t>
  </si>
  <si>
    <t>Nazwa konta</t>
  </si>
  <si>
    <t>Wn</t>
  </si>
  <si>
    <t xml:space="preserve">     Po weryfikacji</t>
  </si>
  <si>
    <t xml:space="preserve">   Różnica</t>
  </si>
  <si>
    <t>2. .............................................</t>
  </si>
  <si>
    <t>1. .............................................</t>
  </si>
  <si>
    <t>Specyfikacja sald wykazanych w bilansie</t>
  </si>
  <si>
    <t>Należności:</t>
  </si>
  <si>
    <t>Zobowiązania:</t>
  </si>
  <si>
    <r>
      <t xml:space="preserve">konto </t>
    </r>
    <r>
      <rPr>
        <b/>
        <sz val="10"/>
        <rFont val="Arial CE"/>
        <family val="2"/>
      </rPr>
      <t>229</t>
    </r>
    <r>
      <rPr>
        <sz val="10"/>
        <rFont val="Arial CE"/>
        <family val="0"/>
      </rPr>
      <t xml:space="preserve"> - pozostałe rozrachunki publiczno-prawne</t>
    </r>
  </si>
  <si>
    <r>
      <t xml:space="preserve">konto </t>
    </r>
    <r>
      <rPr>
        <b/>
        <sz val="10"/>
        <rFont val="Arial CE"/>
        <family val="2"/>
      </rPr>
      <t>231</t>
    </r>
    <r>
      <rPr>
        <sz val="10"/>
        <rFont val="Arial CE"/>
        <family val="0"/>
      </rPr>
      <t xml:space="preserve"> - rozrachunki z tytułu wynagrodzeń</t>
    </r>
  </si>
  <si>
    <t xml:space="preserve">      Przed weryfikacją</t>
  </si>
  <si>
    <t>800 - fundusz jednostki</t>
  </si>
  <si>
    <t xml:space="preserve">   860 - straty i zyski nadzwyczajne</t>
  </si>
  <si>
    <t>820</t>
  </si>
  <si>
    <t>-</t>
  </si>
  <si>
    <t>=</t>
  </si>
  <si>
    <t xml:space="preserve"> 820 - rozliczenie wyniku finansowego</t>
  </si>
  <si>
    <t>234</t>
  </si>
  <si>
    <t>400</t>
  </si>
  <si>
    <t>401 - budż.</t>
  </si>
  <si>
    <t>401 - doch.</t>
  </si>
  <si>
    <t>402 - budż.</t>
  </si>
  <si>
    <t>402 - doch.</t>
  </si>
  <si>
    <t>405 - budż.</t>
  </si>
  <si>
    <t>405 - doch.</t>
  </si>
  <si>
    <t>26.</t>
  </si>
  <si>
    <t>27.</t>
  </si>
  <si>
    <t>28.</t>
  </si>
  <si>
    <t>29.</t>
  </si>
  <si>
    <t>404 - budż.</t>
  </si>
  <si>
    <t>409 - budż</t>
  </si>
  <si>
    <r>
      <t xml:space="preserve">konto </t>
    </r>
    <r>
      <rPr>
        <b/>
        <sz val="10"/>
        <rFont val="Arial CE"/>
        <family val="2"/>
      </rPr>
      <t>234</t>
    </r>
    <r>
      <rPr>
        <sz val="10"/>
        <rFont val="Arial CE"/>
        <family val="0"/>
      </rPr>
      <t xml:space="preserve"> - pozostałe rozrachunki z pracownikami- nie spłacone pożyczki mieszkaniowe</t>
    </r>
  </si>
  <si>
    <t>402 - com.</t>
  </si>
  <si>
    <t>409 - com.</t>
  </si>
  <si>
    <r>
      <t xml:space="preserve">Konto 976 "Wzajemne rozliczenia między jednostkami" - </t>
    </r>
    <r>
      <rPr>
        <b/>
        <sz val="10"/>
        <rFont val="Arial CE"/>
        <family val="0"/>
      </rPr>
      <t>Przychody</t>
    </r>
  </si>
  <si>
    <t>Nazwa i adres kontrahenta</t>
  </si>
  <si>
    <t>Tytuł przychodu</t>
  </si>
  <si>
    <t>Symbol konta syntetycznego</t>
  </si>
  <si>
    <t>Kwota</t>
  </si>
  <si>
    <t>Uwagi</t>
  </si>
  <si>
    <t>Poz. w rachunku zysków i strat</t>
  </si>
  <si>
    <t>Tytuł kosztu</t>
  </si>
  <si>
    <t>Arkusz wzajemnych rozliczeń - Wyłączenie do rachunku zysków i strat</t>
  </si>
  <si>
    <t>Arkusz wzajemnych rozliczeń - Wyłączenia do bilansu</t>
  </si>
  <si>
    <r>
      <t xml:space="preserve">Konto 976 "Wzajemne rozliczenia między jednostkami" - </t>
    </r>
    <r>
      <rPr>
        <b/>
        <sz val="10"/>
        <rFont val="Arial CE"/>
        <family val="0"/>
      </rPr>
      <t>Nalezności</t>
    </r>
  </si>
  <si>
    <t>Tytuł należności</t>
  </si>
  <si>
    <t>Pozycja bilansu</t>
  </si>
  <si>
    <r>
      <t xml:space="preserve">Konto 976 "Wzajemne rozliczenia między jednostkami" - </t>
    </r>
    <r>
      <rPr>
        <b/>
        <sz val="10"/>
        <rFont val="Arial CE"/>
        <family val="0"/>
      </rPr>
      <t>Zobowiązania</t>
    </r>
  </si>
  <si>
    <t>Tytuł zobowiązania</t>
  </si>
  <si>
    <r>
      <t xml:space="preserve">Konto 976 "Wzajemne rozliczenia między jednostkami" - </t>
    </r>
    <r>
      <rPr>
        <b/>
        <sz val="10"/>
        <rFont val="Arial CE"/>
        <family val="0"/>
      </rPr>
      <t>Zmniejszenia funduszu</t>
    </r>
  </si>
  <si>
    <t>Tytuł operacji - dokumnet księgowy</t>
  </si>
  <si>
    <t>Pozycja zestawienia funduszu jednostki</t>
  </si>
  <si>
    <r>
      <t xml:space="preserve">Konto 976 "Wzajemne rozliczenia między jednostkami" - </t>
    </r>
    <r>
      <rPr>
        <b/>
        <sz val="10"/>
        <rFont val="Arial CE"/>
        <family val="0"/>
      </rPr>
      <t>Zwiększenia funduszu</t>
    </r>
  </si>
  <si>
    <t>Tytuł operacji - dokument księgowy</t>
  </si>
  <si>
    <t>Arkusz wzajemnych rozliczeń między jednostkami 
do Zestawienia zmian w funduszu jednostki</t>
  </si>
  <si>
    <t>Załącznik do bilansu za rok 2013</t>
  </si>
  <si>
    <t>Stan na 01.01.2013 roku</t>
  </si>
  <si>
    <r>
      <t xml:space="preserve">konto </t>
    </r>
    <r>
      <rPr>
        <b/>
        <sz val="10"/>
        <rFont val="Arial CE"/>
        <family val="2"/>
      </rPr>
      <t>225</t>
    </r>
    <r>
      <rPr>
        <sz val="10"/>
        <rFont val="Arial CE"/>
        <family val="0"/>
      </rPr>
      <t xml:space="preserve"> - podatek</t>
    </r>
  </si>
  <si>
    <r>
      <t xml:space="preserve">konto </t>
    </r>
    <r>
      <rPr>
        <b/>
        <sz val="10"/>
        <rFont val="Arial CE"/>
        <family val="2"/>
      </rPr>
      <t>234</t>
    </r>
    <r>
      <rPr>
        <sz val="10"/>
        <rFont val="Arial CE"/>
        <family val="0"/>
      </rPr>
      <t xml:space="preserve"> - pozostałe rozrachunki z pracownikami - nie spłacone pożyczki mieszk</t>
    </r>
  </si>
  <si>
    <r>
      <t xml:space="preserve">konto </t>
    </r>
    <r>
      <rPr>
        <b/>
        <sz val="10"/>
        <rFont val="Arial CE"/>
        <family val="2"/>
      </rPr>
      <t>240</t>
    </r>
    <r>
      <rPr>
        <sz val="10"/>
        <rFont val="Arial CE"/>
        <family val="0"/>
      </rPr>
      <t xml:space="preserve"> - pozostałe rozrachunki z pracownikami - nie spłacone pożyczki mieszk</t>
    </r>
  </si>
  <si>
    <r>
      <t xml:space="preserve">konto </t>
    </r>
    <r>
      <rPr>
        <b/>
        <sz val="10"/>
        <rFont val="Arial CE"/>
        <family val="2"/>
      </rPr>
      <t>240</t>
    </r>
    <r>
      <rPr>
        <sz val="10"/>
        <rFont val="Arial CE"/>
        <family val="0"/>
      </rPr>
      <t>- pozostałe rozrachunki z emerytami-nie spłacone pożyczki mieszkaniowe</t>
    </r>
  </si>
  <si>
    <r>
      <t xml:space="preserve">konto </t>
    </r>
    <r>
      <rPr>
        <b/>
        <sz val="10"/>
        <rFont val="Arial CE"/>
        <family val="2"/>
      </rPr>
      <t>201</t>
    </r>
    <r>
      <rPr>
        <sz val="10"/>
        <rFont val="Arial CE"/>
        <family val="0"/>
      </rPr>
      <t xml:space="preserve"> - rozrachunki z dostawcami i odbiorcami</t>
    </r>
  </si>
  <si>
    <t xml:space="preserve">    Przeksięgowanie na fundusze do bilansu na dzień 31 grudnia 2013 roku</t>
  </si>
  <si>
    <t>401- dar.</t>
  </si>
  <si>
    <t>403- budż.</t>
  </si>
  <si>
    <t>403- doch.</t>
  </si>
  <si>
    <t>409- doch.</t>
  </si>
  <si>
    <t>410 - budż.</t>
  </si>
  <si>
    <t>700-N</t>
  </si>
  <si>
    <t>700-Ż</t>
  </si>
  <si>
    <t>750-B</t>
  </si>
  <si>
    <t>750-D</t>
  </si>
  <si>
    <t>228</t>
  </si>
  <si>
    <t>760-D</t>
  </si>
  <si>
    <t>760-L</t>
  </si>
  <si>
    <t>760-S</t>
  </si>
  <si>
    <t>Wykaz sald na dzień 31 grudnia 2013 roku</t>
  </si>
  <si>
    <t>011-1</t>
  </si>
  <si>
    <t>011-2</t>
  </si>
  <si>
    <t>071-1</t>
  </si>
  <si>
    <t>071-2</t>
  </si>
  <si>
    <t>135-M</t>
  </si>
  <si>
    <t>135-S</t>
  </si>
  <si>
    <t>229-1</t>
  </si>
  <si>
    <t>229-3</t>
  </si>
  <si>
    <t>231-1</t>
  </si>
  <si>
    <t>231-2</t>
  </si>
  <si>
    <t>240-E</t>
  </si>
  <si>
    <t>Stan na 31.12.2013 roku</t>
  </si>
  <si>
    <t xml:space="preserve">         Stan środka trwałego</t>
  </si>
  <si>
    <t>Wyżej wymieniony stan środków trwałych na dzień 31.12.2013 roku uznaje się za prawidłowy</t>
  </si>
  <si>
    <t>Różnic nie stwierdzono</t>
  </si>
  <si>
    <t>Weryfikacji dokonała komisja :</t>
  </si>
  <si>
    <t>Konto</t>
  </si>
  <si>
    <t>Program Qadr</t>
  </si>
  <si>
    <t>Program Qwant</t>
  </si>
  <si>
    <t>Nowelizacja Programów</t>
  </si>
  <si>
    <t>Oprogramowania</t>
  </si>
  <si>
    <t>Licencja na opragramow.</t>
  </si>
  <si>
    <t>Office Pro 2007 polski 10</t>
  </si>
  <si>
    <t>Złoty abonament</t>
  </si>
  <si>
    <t>Protokół z inwentaryzacji 
wartości niematerialnych i prawnych przeprowadzonej drogą weryfikacji sald</t>
  </si>
  <si>
    <t xml:space="preserve">N/w komisja  dokonała inwentaryzacj iw drodze werefikacji sald wartości niematerialnych
 i trwałych na dzień 31.12.2013r.
1. Piskorska Bożena - Z-ca Dyrektora Szkoły
2. Gałaszewska Bożena - Z-ca Dyrektora Szkoły
3. Moroz Mariusz - nauczyciel </t>
  </si>
  <si>
    <t>3.............................................</t>
  </si>
  <si>
    <t>Za rok 2018</t>
  </si>
  <si>
    <t>Konto 976 "Wzajemne rozliczenia między jednostkami" -Zwiększenie funduszu</t>
  </si>
  <si>
    <t>Za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</si>
</sst>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color indexed="12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i/>
      <sz val="10"/>
      <name val="Arial CE"/>
      <family val="0"/>
    </font>
    <font>
      <b/>
      <sz val="11"/>
      <name val="Arial CE"/>
      <family val="0"/>
    </font>
    <font>
      <u val="single"/>
      <sz val="10"/>
      <color indexed="17"/>
      <name val="Arial CE"/>
      <family val="2"/>
    </font>
    <font>
      <u val="single"/>
      <sz val="10"/>
      <color indexed="30"/>
      <name val="Arial CE"/>
      <family val="2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b/>
      <sz val="10"/>
      <color indexed="17"/>
      <name val="Arial CE"/>
      <family val="0"/>
    </font>
    <font>
      <sz val="10"/>
      <color indexed="1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3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3" fillId="0" borderId="31" xfId="0" applyFont="1" applyBorder="1" applyAlignment="1">
      <alignment/>
    </xf>
    <xf numFmtId="4" fontId="0" fillId="0" borderId="26" xfId="0" applyNumberFormat="1" applyBorder="1" applyAlignment="1">
      <alignment/>
    </xf>
    <xf numFmtId="0" fontId="5" fillId="0" borderId="10" xfId="0" applyFont="1" applyBorder="1" applyAlignment="1">
      <alignment horizontal="lef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0" fontId="12" fillId="0" borderId="13" xfId="0" applyFont="1" applyBorder="1" applyAlignment="1">
      <alignment/>
    </xf>
    <xf numFmtId="4" fontId="12" fillId="0" borderId="13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4" fontId="15" fillId="0" borderId="27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4" fontId="9" fillId="0" borderId="13" xfId="0" applyNumberFormat="1" applyFont="1" applyBorder="1" applyAlignment="1">
      <alignment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0" fontId="0" fillId="32" borderId="0" xfId="0" applyFill="1" applyAlignment="1">
      <alignment/>
    </xf>
    <xf numFmtId="4" fontId="0" fillId="0" borderId="32" xfId="0" applyNumberForma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5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.25390625" style="0" customWidth="1"/>
    <col min="2" max="2" width="8.25390625" style="0" customWidth="1"/>
    <col min="3" max="3" width="12.75390625" style="0" customWidth="1"/>
    <col min="4" max="4" width="4.625" style="0" customWidth="1"/>
    <col min="5" max="5" width="12.75390625" style="0" bestFit="1" customWidth="1"/>
    <col min="6" max="6" width="4.375" style="0" customWidth="1"/>
    <col min="7" max="7" width="12.375" style="0" customWidth="1"/>
    <col min="8" max="8" width="11.375" style="0" customWidth="1"/>
    <col min="9" max="9" width="5.625" style="0" customWidth="1"/>
    <col min="10" max="10" width="12.125" style="0" customWidth="1"/>
  </cols>
  <sheetData>
    <row r="3" ht="15.75">
      <c r="B3" s="5" t="s">
        <v>115</v>
      </c>
    </row>
    <row r="10" spans="2:11" ht="16.5" thickBot="1">
      <c r="B10" s="1"/>
      <c r="C10" s="54" t="s">
        <v>64</v>
      </c>
      <c r="D10" s="1"/>
      <c r="E10" s="1"/>
      <c r="G10" s="54" t="s">
        <v>65</v>
      </c>
      <c r="I10" s="1"/>
      <c r="J10" s="1"/>
      <c r="K10" s="4"/>
    </row>
    <row r="11" spans="2:11" ht="12.75">
      <c r="B11" s="69">
        <v>820</v>
      </c>
      <c r="C11" s="41">
        <v>0</v>
      </c>
      <c r="D11" s="38" t="s">
        <v>0</v>
      </c>
      <c r="E11" s="2">
        <v>20061673.06</v>
      </c>
      <c r="G11" s="69">
        <v>400</v>
      </c>
      <c r="H11" s="53">
        <v>129584.41</v>
      </c>
      <c r="I11" s="52">
        <v>700</v>
      </c>
      <c r="J11" s="9">
        <v>244097</v>
      </c>
      <c r="K11" s="4"/>
    </row>
    <row r="12" spans="2:11" ht="12.75">
      <c r="B12" s="72">
        <v>860</v>
      </c>
      <c r="C12" s="42">
        <v>6975682.13</v>
      </c>
      <c r="D12" s="39">
        <v>223</v>
      </c>
      <c r="E12" s="2">
        <v>7033907.75</v>
      </c>
      <c r="G12" s="69">
        <v>401</v>
      </c>
      <c r="H12" s="42">
        <v>928344.56</v>
      </c>
      <c r="I12" s="38">
        <v>750</v>
      </c>
      <c r="J12" s="9">
        <v>3042.13</v>
      </c>
      <c r="K12" s="4"/>
    </row>
    <row r="13" spans="2:11" ht="12.75">
      <c r="B13" s="72">
        <v>222</v>
      </c>
      <c r="C13" s="42">
        <v>3260.07</v>
      </c>
      <c r="D13" s="40" t="s">
        <v>1</v>
      </c>
      <c r="E13" s="9"/>
      <c r="G13" s="69">
        <v>402</v>
      </c>
      <c r="H13" s="42">
        <v>120079.33</v>
      </c>
      <c r="I13" s="38">
        <v>760</v>
      </c>
      <c r="J13" s="9">
        <v>309511.89</v>
      </c>
      <c r="K13" s="4"/>
    </row>
    <row r="14" spans="2:11" ht="12.75">
      <c r="B14" s="73"/>
      <c r="C14" s="42"/>
      <c r="D14" s="39">
        <v>228</v>
      </c>
      <c r="E14" s="9"/>
      <c r="G14" s="69">
        <v>403</v>
      </c>
      <c r="H14" s="42">
        <v>3064.27</v>
      </c>
      <c r="I14" s="38"/>
      <c r="J14" s="9"/>
      <c r="K14" s="4"/>
    </row>
    <row r="15" spans="2:11" ht="12.75">
      <c r="B15" s="72"/>
      <c r="C15" s="42"/>
      <c r="D15" s="40"/>
      <c r="E15" s="2"/>
      <c r="G15" s="70">
        <v>404</v>
      </c>
      <c r="H15" s="42">
        <v>3560084.82</v>
      </c>
      <c r="I15" s="38"/>
      <c r="J15" s="9"/>
      <c r="K15" s="4"/>
    </row>
    <row r="16" spans="2:11" ht="12.75">
      <c r="B16" s="71"/>
      <c r="C16" s="49"/>
      <c r="G16" s="70">
        <v>405</v>
      </c>
      <c r="H16" s="49">
        <v>895621.05</v>
      </c>
      <c r="K16" s="4"/>
    </row>
    <row r="17" spans="2:11" ht="12.75">
      <c r="B17" s="74"/>
      <c r="C17" s="43"/>
      <c r="D17" s="50"/>
      <c r="E17" s="51"/>
      <c r="G17" s="70">
        <v>409</v>
      </c>
      <c r="H17" s="42">
        <v>13178.02</v>
      </c>
      <c r="I17" s="38"/>
      <c r="J17" s="9"/>
      <c r="K17" s="4"/>
    </row>
    <row r="18" spans="2:11" ht="12.75">
      <c r="B18" s="73"/>
      <c r="C18" s="42"/>
      <c r="D18" s="4"/>
      <c r="E18" s="4"/>
      <c r="G18" s="70">
        <v>410</v>
      </c>
      <c r="H18" s="42">
        <v>16498.15</v>
      </c>
      <c r="I18" s="38"/>
      <c r="J18" s="9"/>
      <c r="K18" s="4"/>
    </row>
    <row r="19" spans="3:11" ht="12.75">
      <c r="C19" s="42">
        <f>SUM(C11:C17)</f>
        <v>6978942.2</v>
      </c>
      <c r="D19" s="2"/>
      <c r="E19" s="2">
        <f>SUM(E11:E15)</f>
        <v>27095580.81</v>
      </c>
      <c r="H19" s="47">
        <f>SUM(H11:H18)</f>
        <v>5666454.609999999</v>
      </c>
      <c r="I19" s="88"/>
      <c r="J19" s="88">
        <f>SUM(J11:J15)</f>
        <v>556651.02</v>
      </c>
      <c r="K19" s="4"/>
    </row>
    <row r="20" spans="3:11" ht="12.75">
      <c r="C20" s="42"/>
      <c r="D20" s="4"/>
      <c r="E20" s="2"/>
      <c r="H20" s="42"/>
      <c r="I20" s="4"/>
      <c r="J20" s="9"/>
      <c r="K20" s="4"/>
    </row>
    <row r="21" spans="2:11" ht="12.75">
      <c r="B21" t="s">
        <v>2</v>
      </c>
      <c r="C21" s="67">
        <f>E19-C19</f>
        <v>20116638.61</v>
      </c>
      <c r="D21" s="4"/>
      <c r="E21" s="2"/>
      <c r="H21" s="42"/>
      <c r="I21" s="4" t="s">
        <v>2</v>
      </c>
      <c r="J21" s="68">
        <f>(H19-J19)</f>
        <v>5109803.59</v>
      </c>
      <c r="K21" s="4"/>
    </row>
    <row r="22" ht="12.75">
      <c r="E22" s="2"/>
    </row>
    <row r="23" spans="6:10" ht="16.5" thickBot="1">
      <c r="F23" s="40"/>
      <c r="G23" s="54" t="s">
        <v>69</v>
      </c>
      <c r="I23" s="1"/>
      <c r="J23" s="1"/>
    </row>
    <row r="24" spans="6:10" ht="12.75">
      <c r="F24" s="40"/>
      <c r="G24" s="48" t="s">
        <v>0</v>
      </c>
      <c r="H24" s="53">
        <v>0</v>
      </c>
      <c r="I24" s="52"/>
      <c r="J24" s="9"/>
    </row>
    <row r="25" spans="7:10" ht="12.75">
      <c r="G25" s="6">
        <v>132</v>
      </c>
      <c r="H25" s="42">
        <v>8115.82</v>
      </c>
      <c r="I25" s="38">
        <v>800</v>
      </c>
      <c r="J25" s="9">
        <v>0</v>
      </c>
    </row>
    <row r="26" spans="2:10" ht="12.75">
      <c r="B26" s="75" t="s">
        <v>3</v>
      </c>
      <c r="G26" s="48"/>
      <c r="H26" s="42"/>
      <c r="I26" s="38"/>
      <c r="J26" s="9"/>
    </row>
    <row r="27" spans="7:10" ht="12.75">
      <c r="G27" s="6"/>
      <c r="H27" s="42"/>
      <c r="I27" s="38"/>
      <c r="J27" s="9"/>
    </row>
    <row r="28" spans="2:10" ht="12.75">
      <c r="B28" s="6" t="s">
        <v>4</v>
      </c>
      <c r="C28" s="2">
        <v>12394499.03</v>
      </c>
      <c r="G28" s="39"/>
      <c r="H28" s="42"/>
      <c r="I28" s="38"/>
      <c r="J28" s="9"/>
    </row>
    <row r="29" spans="2:8" ht="12.75">
      <c r="B29" s="6">
        <v>860</v>
      </c>
      <c r="C29" s="2">
        <v>5109803.59</v>
      </c>
      <c r="G29" s="4"/>
      <c r="H29" s="49"/>
    </row>
    <row r="30" spans="2:10" ht="12.75">
      <c r="B30" s="6">
        <v>820</v>
      </c>
      <c r="C30" s="2">
        <v>8115.82</v>
      </c>
      <c r="G30" s="51"/>
      <c r="H30" s="43"/>
      <c r="I30" s="7"/>
      <c r="J30" s="3"/>
    </row>
    <row r="31" spans="2:10" ht="12.75">
      <c r="B31" s="6">
        <v>310</v>
      </c>
      <c r="C31" s="3">
        <v>595.84</v>
      </c>
      <c r="H31" s="42">
        <f>SUM(H24:H28)</f>
        <v>8115.82</v>
      </c>
      <c r="I31" s="9"/>
      <c r="J31" s="9">
        <f>SUM(J24:J28)</f>
        <v>0</v>
      </c>
    </row>
    <row r="32" spans="2:10" ht="12.75">
      <c r="B32" t="s">
        <v>5</v>
      </c>
      <c r="C32" s="55">
        <f>SUM(C28:C31)</f>
        <v>17513014.279999997</v>
      </c>
      <c r="H32" s="42"/>
      <c r="I32" s="4"/>
      <c r="J32" s="9"/>
    </row>
    <row r="33" spans="8:10" ht="12.75">
      <c r="H33" s="42"/>
      <c r="I33" s="4" t="s">
        <v>2</v>
      </c>
      <c r="J33" s="68">
        <f>(H31-J31)</f>
        <v>8115.82</v>
      </c>
    </row>
    <row r="34" ht="12.75">
      <c r="B34" s="75" t="s">
        <v>6</v>
      </c>
    </row>
    <row r="36" ht="12.75">
      <c r="B36" s="75"/>
    </row>
    <row r="37" spans="2:3" ht="12.75">
      <c r="B37" s="6">
        <v>231</v>
      </c>
      <c r="C37" s="2">
        <v>271930.68</v>
      </c>
    </row>
    <row r="38" spans="2:3" ht="12.75">
      <c r="B38" s="6">
        <v>229</v>
      </c>
      <c r="C38" s="2">
        <v>52339.43</v>
      </c>
    </row>
    <row r="39" spans="2:3" ht="12.75">
      <c r="B39" s="6"/>
      <c r="C39" s="3"/>
    </row>
    <row r="40" spans="2:3" ht="12.75">
      <c r="B40" t="s">
        <v>5</v>
      </c>
      <c r="C40" s="55">
        <f>SUM(C36:C39)</f>
        <v>324270.11</v>
      </c>
    </row>
    <row r="41" ht="12.75">
      <c r="C41" s="55"/>
    </row>
    <row r="43" spans="3:7" ht="12.75">
      <c r="C43" s="65">
        <f>C32</f>
        <v>17513014.279999997</v>
      </c>
      <c r="D43" s="66" t="s">
        <v>67</v>
      </c>
      <c r="E43" s="65">
        <f>C40</f>
        <v>324270.11</v>
      </c>
      <c r="F43" s="66" t="s">
        <v>68</v>
      </c>
      <c r="G43" s="65">
        <f>C43-E43</f>
        <v>17188744.169999998</v>
      </c>
    </row>
    <row r="45" spans="2:5" ht="12.75">
      <c r="B45" s="56"/>
      <c r="C45" s="57"/>
      <c r="D45" s="57"/>
      <c r="E45" s="57"/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8"/>
  <sheetViews>
    <sheetView zoomScale="110" zoomScaleNormal="110" zoomScalePageLayoutView="0" workbookViewId="0" topLeftCell="A1">
      <selection activeCell="B2" sqref="B2"/>
    </sheetView>
  </sheetViews>
  <sheetFormatPr defaultColWidth="9.00390625" defaultRowHeight="12.75"/>
  <cols>
    <col min="2" max="2" width="5.75390625" style="0" customWidth="1"/>
    <col min="3" max="3" width="15.625" style="0" customWidth="1"/>
    <col min="4" max="4" width="16.00390625" style="0" customWidth="1"/>
    <col min="5" max="5" width="16.375" style="0" customWidth="1"/>
  </cols>
  <sheetData>
    <row r="2" ht="30" customHeight="1">
      <c r="B2" s="20" t="s">
        <v>129</v>
      </c>
    </row>
    <row r="6" spans="2:5" ht="15.75">
      <c r="B6" s="10" t="s">
        <v>7</v>
      </c>
      <c r="C6" s="10" t="s">
        <v>8</v>
      </c>
      <c r="D6" s="10" t="s">
        <v>9</v>
      </c>
      <c r="E6" s="10" t="s">
        <v>10</v>
      </c>
    </row>
    <row r="7" spans="2:5" ht="15">
      <c r="B7" s="11" t="s">
        <v>11</v>
      </c>
      <c r="C7" s="12" t="s">
        <v>1</v>
      </c>
      <c r="D7" s="13">
        <v>14328268.32</v>
      </c>
      <c r="E7" s="13"/>
    </row>
    <row r="8" spans="2:5" ht="15">
      <c r="B8" s="11" t="s">
        <v>12</v>
      </c>
      <c r="C8" s="12" t="s">
        <v>36</v>
      </c>
      <c r="D8" s="13">
        <v>1040609.56</v>
      </c>
      <c r="E8" s="13"/>
    </row>
    <row r="9" spans="2:5" ht="15">
      <c r="B9" s="11" t="s">
        <v>13</v>
      </c>
      <c r="C9" s="12" t="s">
        <v>37</v>
      </c>
      <c r="D9" s="13">
        <v>63767.69</v>
      </c>
      <c r="E9" s="13"/>
    </row>
    <row r="10" spans="2:5" ht="15">
      <c r="B10" s="11" t="s">
        <v>14</v>
      </c>
      <c r="C10" s="12" t="s">
        <v>38</v>
      </c>
      <c r="D10" s="13">
        <v>11741.96</v>
      </c>
      <c r="E10" s="13"/>
    </row>
    <row r="11" spans="2:5" ht="15">
      <c r="B11" s="11" t="s">
        <v>15</v>
      </c>
      <c r="C11" s="12" t="s">
        <v>39</v>
      </c>
      <c r="D11" s="13"/>
      <c r="E11" s="13">
        <v>1933769.29</v>
      </c>
    </row>
    <row r="12" spans="2:5" ht="15">
      <c r="B12" s="11" t="s">
        <v>16</v>
      </c>
      <c r="C12" s="12" t="s">
        <v>40</v>
      </c>
      <c r="D12" s="13"/>
      <c r="E12" s="13">
        <v>1116119.21</v>
      </c>
    </row>
    <row r="13" spans="2:5" ht="15">
      <c r="B13" s="11" t="s">
        <v>17</v>
      </c>
      <c r="C13" s="12" t="s">
        <v>41</v>
      </c>
      <c r="D13" s="13">
        <v>27289.08</v>
      </c>
      <c r="E13" s="13"/>
    </row>
    <row r="14" spans="2:5" ht="15">
      <c r="B14" s="11" t="s">
        <v>18</v>
      </c>
      <c r="C14" s="12" t="s">
        <v>42</v>
      </c>
      <c r="D14" s="13">
        <v>2795.44</v>
      </c>
      <c r="E14" s="13"/>
    </row>
    <row r="15" spans="2:5" ht="15">
      <c r="B15" s="11" t="s">
        <v>19</v>
      </c>
      <c r="C15" s="12" t="s">
        <v>43</v>
      </c>
      <c r="D15" s="13"/>
      <c r="E15" s="13">
        <v>5101451.31</v>
      </c>
    </row>
    <row r="16" spans="2:5" ht="15">
      <c r="B16" s="11" t="s">
        <v>20</v>
      </c>
      <c r="C16" s="12" t="s">
        <v>125</v>
      </c>
      <c r="D16" s="13"/>
      <c r="E16" s="13">
        <v>3917</v>
      </c>
    </row>
    <row r="17" spans="2:5" ht="15">
      <c r="B17" s="11" t="s">
        <v>21</v>
      </c>
      <c r="C17" s="12" t="s">
        <v>44</v>
      </c>
      <c r="D17" s="13"/>
      <c r="E17" s="13">
        <v>52339.43</v>
      </c>
    </row>
    <row r="18" spans="2:5" ht="15">
      <c r="B18" s="11" t="s">
        <v>22</v>
      </c>
      <c r="C18" s="12" t="s">
        <v>45</v>
      </c>
      <c r="D18" s="13"/>
      <c r="E18" s="13">
        <v>271930.68</v>
      </c>
    </row>
    <row r="19" spans="2:5" ht="15">
      <c r="B19" s="11" t="s">
        <v>23</v>
      </c>
      <c r="C19" s="12" t="s">
        <v>70</v>
      </c>
      <c r="D19" s="13">
        <v>432156</v>
      </c>
      <c r="E19" s="13"/>
    </row>
    <row r="20" spans="2:5" ht="15">
      <c r="B20" s="11" t="s">
        <v>24</v>
      </c>
      <c r="C20" s="12" t="s">
        <v>46</v>
      </c>
      <c r="D20" s="13">
        <v>54100</v>
      </c>
      <c r="E20" s="13"/>
    </row>
    <row r="21" spans="2:5" ht="15">
      <c r="B21" s="11" t="s">
        <v>25</v>
      </c>
      <c r="C21" s="12" t="s">
        <v>47</v>
      </c>
      <c r="D21" s="13">
        <v>595.84</v>
      </c>
      <c r="E21" s="13"/>
    </row>
    <row r="22" spans="2:5" ht="15">
      <c r="B22" s="11" t="s">
        <v>26</v>
      </c>
      <c r="C22" s="12" t="s">
        <v>71</v>
      </c>
      <c r="D22" s="13">
        <v>129584.41</v>
      </c>
      <c r="E22" s="13"/>
    </row>
    <row r="23" spans="2:5" ht="15">
      <c r="B23" s="11" t="s">
        <v>27</v>
      </c>
      <c r="C23" s="12" t="s">
        <v>72</v>
      </c>
      <c r="D23" s="13">
        <v>392263.88</v>
      </c>
      <c r="E23" s="13"/>
    </row>
    <row r="24" spans="2:5" ht="15">
      <c r="B24" s="11"/>
      <c r="C24" s="12" t="s">
        <v>73</v>
      </c>
      <c r="D24" s="13">
        <v>240836.04</v>
      </c>
      <c r="E24" s="13"/>
    </row>
    <row r="25" spans="2:5" ht="15">
      <c r="B25" s="11"/>
      <c r="C25" s="12" t="s">
        <v>116</v>
      </c>
      <c r="D25" s="13">
        <v>295244.64</v>
      </c>
      <c r="E25" s="13"/>
    </row>
    <row r="26" spans="2:5" ht="15">
      <c r="B26" s="11" t="s">
        <v>28</v>
      </c>
      <c r="C26" s="12" t="s">
        <v>74</v>
      </c>
      <c r="D26" s="13">
        <v>112973.33</v>
      </c>
      <c r="E26" s="13"/>
    </row>
    <row r="27" spans="2:5" ht="15">
      <c r="B27" s="11"/>
      <c r="C27" s="12" t="s">
        <v>85</v>
      </c>
      <c r="D27" s="13">
        <v>140</v>
      </c>
      <c r="E27" s="13"/>
    </row>
    <row r="28" spans="2:5" ht="15">
      <c r="B28" s="11"/>
      <c r="C28" s="12" t="s">
        <v>75</v>
      </c>
      <c r="D28" s="13">
        <v>6966</v>
      </c>
      <c r="E28" s="13"/>
    </row>
    <row r="29" spans="2:5" ht="15">
      <c r="B29" s="11" t="s">
        <v>29</v>
      </c>
      <c r="C29" s="12" t="s">
        <v>117</v>
      </c>
      <c r="D29" s="13">
        <v>2965</v>
      </c>
      <c r="E29" s="13"/>
    </row>
    <row r="30" spans="2:5" ht="15">
      <c r="B30" s="11"/>
      <c r="C30" s="12" t="s">
        <v>118</v>
      </c>
      <c r="D30" s="13">
        <v>99.27</v>
      </c>
      <c r="E30" s="13"/>
    </row>
    <row r="31" spans="2:5" ht="15">
      <c r="B31" s="11" t="s">
        <v>30</v>
      </c>
      <c r="C31" s="12" t="s">
        <v>82</v>
      </c>
      <c r="D31" s="13">
        <v>3560084.82</v>
      </c>
      <c r="E31" s="13"/>
    </row>
    <row r="32" spans="2:5" ht="15">
      <c r="B32" s="11" t="s">
        <v>31</v>
      </c>
      <c r="C32" s="12" t="s">
        <v>76</v>
      </c>
      <c r="D32" s="13">
        <v>894790.05</v>
      </c>
      <c r="E32" s="13"/>
    </row>
    <row r="33" spans="2:5" ht="15">
      <c r="B33" s="11"/>
      <c r="C33" s="12" t="s">
        <v>77</v>
      </c>
      <c r="D33" s="13">
        <v>831</v>
      </c>
      <c r="E33" s="13"/>
    </row>
    <row r="34" spans="2:5" ht="15">
      <c r="B34" s="11" t="s">
        <v>32</v>
      </c>
      <c r="C34" s="12" t="s">
        <v>83</v>
      </c>
      <c r="D34" s="13">
        <v>7761.4</v>
      </c>
      <c r="E34" s="13"/>
    </row>
    <row r="35" spans="2:5" ht="15">
      <c r="B35" s="11"/>
      <c r="C35" s="12" t="s">
        <v>86</v>
      </c>
      <c r="D35" s="13">
        <v>3777</v>
      </c>
      <c r="E35" s="13"/>
    </row>
    <row r="36" spans="2:5" ht="15">
      <c r="B36" s="11"/>
      <c r="C36" s="12" t="s">
        <v>119</v>
      </c>
      <c r="D36" s="13">
        <v>1639.62</v>
      </c>
      <c r="E36" s="13"/>
    </row>
    <row r="37" spans="2:5" ht="15">
      <c r="B37" s="11" t="s">
        <v>33</v>
      </c>
      <c r="C37" s="12" t="s">
        <v>120</v>
      </c>
      <c r="D37" s="13">
        <v>16498.15</v>
      </c>
      <c r="E37" s="13"/>
    </row>
    <row r="38" spans="2:5" ht="15">
      <c r="B38" s="11" t="s">
        <v>34</v>
      </c>
      <c r="C38" s="12" t="s">
        <v>121</v>
      </c>
      <c r="D38" s="13"/>
      <c r="E38" s="13">
        <v>31947</v>
      </c>
    </row>
    <row r="39" spans="2:5" ht="15">
      <c r="B39" s="11"/>
      <c r="C39" s="12" t="s">
        <v>122</v>
      </c>
      <c r="D39" s="13"/>
      <c r="E39" s="13">
        <v>212150</v>
      </c>
    </row>
    <row r="40" spans="2:5" ht="15">
      <c r="B40" s="11" t="s">
        <v>35</v>
      </c>
      <c r="C40" s="12" t="s">
        <v>123</v>
      </c>
      <c r="D40" s="13"/>
      <c r="E40" s="13">
        <v>2795.44</v>
      </c>
    </row>
    <row r="41" spans="2:5" ht="15">
      <c r="B41" s="11"/>
      <c r="C41" s="12" t="s">
        <v>124</v>
      </c>
      <c r="D41" s="13"/>
      <c r="E41" s="13">
        <v>246.69</v>
      </c>
    </row>
    <row r="42" spans="2:5" ht="15">
      <c r="B42" s="11" t="s">
        <v>78</v>
      </c>
      <c r="C42" s="12" t="s">
        <v>126</v>
      </c>
      <c r="D42" s="13"/>
      <c r="E42" s="13">
        <v>300190.39</v>
      </c>
    </row>
    <row r="43" spans="2:5" ht="15">
      <c r="B43" s="11"/>
      <c r="C43" s="12" t="s">
        <v>127</v>
      </c>
      <c r="D43" s="13"/>
      <c r="E43" s="13">
        <v>145</v>
      </c>
    </row>
    <row r="44" spans="2:5" ht="15">
      <c r="B44" s="11"/>
      <c r="C44" s="12" t="s">
        <v>128</v>
      </c>
      <c r="D44" s="13"/>
      <c r="E44" s="13">
        <v>9176.5</v>
      </c>
    </row>
    <row r="45" spans="2:5" ht="15">
      <c r="B45" s="11" t="s">
        <v>79</v>
      </c>
      <c r="C45" s="12" t="s">
        <v>48</v>
      </c>
      <c r="D45" s="13"/>
      <c r="E45" s="13">
        <v>12086171.3</v>
      </c>
    </row>
    <row r="46" spans="2:5" ht="15">
      <c r="B46" s="11" t="s">
        <v>80</v>
      </c>
      <c r="C46" s="12" t="s">
        <v>66</v>
      </c>
      <c r="D46" s="13">
        <v>8115.82</v>
      </c>
      <c r="E46" s="13"/>
    </row>
    <row r="47" spans="2:5" ht="15">
      <c r="B47" s="11" t="s">
        <v>81</v>
      </c>
      <c r="C47" s="12" t="s">
        <v>49</v>
      </c>
      <c r="D47" s="13"/>
      <c r="E47" s="13">
        <v>513545.08</v>
      </c>
    </row>
    <row r="48" spans="2:5" ht="16.5" thickBot="1">
      <c r="B48" s="44"/>
      <c r="C48" s="45" t="s">
        <v>50</v>
      </c>
      <c r="D48" s="46">
        <f>SUM(D7:D47)</f>
        <v>21635894.319999997</v>
      </c>
      <c r="E48" s="46">
        <f>SUM(E7:E47)</f>
        <v>21635894.32</v>
      </c>
    </row>
  </sheetData>
  <sheetProtection/>
  <printOptions/>
  <pageMargins left="1.5748031496062993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5"/>
  <sheetViews>
    <sheetView zoomScalePageLayoutView="0" workbookViewId="0" topLeftCell="A10">
      <selection activeCell="B28" sqref="B28"/>
    </sheetView>
  </sheetViews>
  <sheetFormatPr defaultColWidth="9.00390625" defaultRowHeight="12.75"/>
  <cols>
    <col min="2" max="2" width="5.75390625" style="0" customWidth="1"/>
    <col min="3" max="3" width="15.625" style="0" customWidth="1"/>
    <col min="4" max="4" width="16.00390625" style="0" customWidth="1"/>
    <col min="5" max="5" width="16.375" style="0" customWidth="1"/>
  </cols>
  <sheetData>
    <row r="2" ht="30" customHeight="1">
      <c r="B2" s="20" t="s">
        <v>129</v>
      </c>
    </row>
    <row r="6" spans="2:5" ht="15.75">
      <c r="B6" s="10" t="s">
        <v>7</v>
      </c>
      <c r="C6" s="10" t="s">
        <v>8</v>
      </c>
      <c r="D6" s="10" t="s">
        <v>9</v>
      </c>
      <c r="E6" s="10" t="s">
        <v>10</v>
      </c>
    </row>
    <row r="7" spans="2:5" ht="15">
      <c r="B7" s="11" t="s">
        <v>11</v>
      </c>
      <c r="C7" s="12" t="s">
        <v>130</v>
      </c>
      <c r="D7" s="13">
        <v>14256443.83</v>
      </c>
      <c r="E7" s="13"/>
    </row>
    <row r="8" spans="2:5" ht="15">
      <c r="B8" s="11" t="s">
        <v>12</v>
      </c>
      <c r="C8" s="12" t="s">
        <v>131</v>
      </c>
      <c r="D8" s="13">
        <v>71824.49</v>
      </c>
      <c r="E8" s="13"/>
    </row>
    <row r="9" spans="2:5" ht="15">
      <c r="B9" s="11" t="s">
        <v>13</v>
      </c>
      <c r="C9" s="12" t="s">
        <v>36</v>
      </c>
      <c r="D9" s="13">
        <v>1040609.56</v>
      </c>
      <c r="E9" s="13"/>
    </row>
    <row r="10" spans="2:5" ht="15">
      <c r="B10" s="11" t="s">
        <v>14</v>
      </c>
      <c r="C10" s="12" t="s">
        <v>37</v>
      </c>
      <c r="D10" s="13">
        <v>63767.69</v>
      </c>
      <c r="E10" s="13"/>
    </row>
    <row r="11" spans="2:5" ht="15">
      <c r="B11" s="11" t="s">
        <v>15</v>
      </c>
      <c r="C11" s="12" t="s">
        <v>38</v>
      </c>
      <c r="D11" s="13">
        <v>11741.96</v>
      </c>
      <c r="E11" s="13"/>
    </row>
    <row r="12" spans="2:5" ht="15">
      <c r="B12" s="11" t="s">
        <v>16</v>
      </c>
      <c r="C12" s="12" t="s">
        <v>132</v>
      </c>
      <c r="D12" s="13"/>
      <c r="E12" s="13">
        <v>1871431.55</v>
      </c>
    </row>
    <row r="13" spans="2:5" ht="15">
      <c r="B13" s="11" t="s">
        <v>17</v>
      </c>
      <c r="C13" s="12" t="s">
        <v>133</v>
      </c>
      <c r="D13" s="13"/>
      <c r="E13" s="13">
        <v>62337.74</v>
      </c>
    </row>
    <row r="14" spans="2:5" ht="15">
      <c r="B14" s="11" t="s">
        <v>18</v>
      </c>
      <c r="C14" s="12" t="s">
        <v>40</v>
      </c>
      <c r="D14" s="13"/>
      <c r="E14" s="13">
        <v>1116119.21</v>
      </c>
    </row>
    <row r="15" spans="2:5" ht="15">
      <c r="B15" s="11" t="s">
        <v>19</v>
      </c>
      <c r="C15" s="12" t="s">
        <v>134</v>
      </c>
      <c r="D15" s="13">
        <v>8053</v>
      </c>
      <c r="E15" s="13"/>
    </row>
    <row r="16" spans="2:5" ht="15">
      <c r="B16" s="11" t="s">
        <v>20</v>
      </c>
      <c r="C16" s="12" t="s">
        <v>135</v>
      </c>
      <c r="D16" s="13">
        <v>19236.08</v>
      </c>
      <c r="E16" s="13"/>
    </row>
    <row r="17" spans="2:5" ht="15">
      <c r="B17" s="11" t="s">
        <v>21</v>
      </c>
      <c r="C17" s="12" t="s">
        <v>136</v>
      </c>
      <c r="D17" s="13"/>
      <c r="E17" s="13">
        <v>46744.93</v>
      </c>
    </row>
    <row r="18" spans="2:5" ht="15">
      <c r="B18" s="11" t="s">
        <v>22</v>
      </c>
      <c r="C18" s="12" t="s">
        <v>137</v>
      </c>
      <c r="D18" s="13"/>
      <c r="E18" s="13">
        <v>5594.5</v>
      </c>
    </row>
    <row r="19" spans="2:5" ht="15">
      <c r="B19" s="11" t="s">
        <v>23</v>
      </c>
      <c r="C19" s="12" t="s">
        <v>138</v>
      </c>
      <c r="D19" s="13"/>
      <c r="E19" s="13">
        <v>234579.79</v>
      </c>
    </row>
    <row r="20" spans="2:5" ht="15">
      <c r="B20" s="11" t="s">
        <v>24</v>
      </c>
      <c r="C20" s="12" t="s">
        <v>139</v>
      </c>
      <c r="D20" s="13"/>
      <c r="E20" s="13">
        <v>37350.89</v>
      </c>
    </row>
    <row r="21" spans="2:5" ht="15">
      <c r="B21" s="11" t="s">
        <v>25</v>
      </c>
      <c r="C21" s="12" t="s">
        <v>70</v>
      </c>
      <c r="D21" s="13">
        <v>432156</v>
      </c>
      <c r="E21" s="13"/>
    </row>
    <row r="22" spans="2:5" ht="15">
      <c r="B22" s="11" t="s">
        <v>26</v>
      </c>
      <c r="C22" s="12" t="s">
        <v>140</v>
      </c>
      <c r="D22" s="13">
        <v>54100</v>
      </c>
      <c r="E22" s="13"/>
    </row>
    <row r="23" spans="2:5" ht="15">
      <c r="B23" s="11" t="s">
        <v>27</v>
      </c>
      <c r="C23" s="12" t="s">
        <v>47</v>
      </c>
      <c r="D23" s="13">
        <v>595.84</v>
      </c>
      <c r="E23" s="13"/>
    </row>
    <row r="24" spans="2:5" ht="15">
      <c r="B24" s="11" t="s">
        <v>28</v>
      </c>
      <c r="C24" s="12" t="s">
        <v>48</v>
      </c>
      <c r="D24" s="13"/>
      <c r="E24" s="13">
        <v>17188744.17</v>
      </c>
    </row>
    <row r="25" spans="2:5" ht="15">
      <c r="B25" s="11" t="s">
        <v>29</v>
      </c>
      <c r="C25" s="14" t="s">
        <v>66</v>
      </c>
      <c r="D25" s="15">
        <v>8115.82</v>
      </c>
      <c r="E25" s="15"/>
    </row>
    <row r="26" spans="2:5" ht="15">
      <c r="B26" s="11" t="s">
        <v>30</v>
      </c>
      <c r="C26" s="14" t="s">
        <v>49</v>
      </c>
      <c r="D26" s="15"/>
      <c r="E26" s="15">
        <v>513545.08</v>
      </c>
    </row>
    <row r="27" spans="2:5" ht="15.75" thickBot="1">
      <c r="B27" s="11" t="s">
        <v>31</v>
      </c>
      <c r="C27" s="14" t="s">
        <v>51</v>
      </c>
      <c r="D27" s="15">
        <v>5109803.59</v>
      </c>
      <c r="E27" s="15"/>
    </row>
    <row r="28" spans="2:5" ht="16.5" thickBot="1">
      <c r="B28" s="16"/>
      <c r="C28" s="17" t="s">
        <v>50</v>
      </c>
      <c r="D28" s="18">
        <f>SUM(D7:D27)</f>
        <v>21076447.86</v>
      </c>
      <c r="E28" s="19">
        <f>SUM(E7:E27)</f>
        <v>21076447.86</v>
      </c>
    </row>
    <row r="29" spans="2:5" ht="15">
      <c r="B29" s="21"/>
      <c r="C29" s="22"/>
      <c r="D29" s="23"/>
      <c r="E29" s="23"/>
    </row>
    <row r="30" spans="2:5" ht="15">
      <c r="B30" s="21"/>
      <c r="C30" s="22"/>
      <c r="D30" s="23"/>
      <c r="E30" s="23"/>
    </row>
    <row r="31" spans="2:5" ht="15">
      <c r="B31" s="21"/>
      <c r="C31" s="22"/>
      <c r="D31" s="23"/>
      <c r="E31" s="23"/>
    </row>
    <row r="32" spans="2:5" ht="15">
      <c r="B32" s="21"/>
      <c r="C32" s="22"/>
      <c r="D32" s="23"/>
      <c r="E32" s="23"/>
    </row>
    <row r="33" spans="2:5" ht="15">
      <c r="B33" s="21"/>
      <c r="C33" s="22"/>
      <c r="D33" s="23"/>
      <c r="E33" s="23"/>
    </row>
    <row r="34" spans="2:5" ht="15">
      <c r="B34" s="21"/>
      <c r="C34" s="4"/>
      <c r="D34" s="4"/>
      <c r="E34" s="4"/>
    </row>
    <row r="35" spans="2:5" ht="15">
      <c r="B35" s="21"/>
      <c r="C35" s="4"/>
      <c r="D35" s="4"/>
      <c r="E35" s="4"/>
    </row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0"/>
  <sheetViews>
    <sheetView zoomScalePageLayoutView="0" workbookViewId="0" topLeftCell="A10">
      <selection activeCell="F35" sqref="F35"/>
    </sheetView>
  </sheetViews>
  <sheetFormatPr defaultColWidth="9.00390625" defaultRowHeight="12.75"/>
  <cols>
    <col min="1" max="1" width="2.375" style="0" customWidth="1"/>
    <col min="2" max="2" width="4.00390625" style="0" customWidth="1"/>
    <col min="3" max="3" width="9.25390625" style="0" customWidth="1"/>
    <col min="4" max="4" width="22.125" style="0" customWidth="1"/>
    <col min="5" max="5" width="13.625" style="0" customWidth="1"/>
    <col min="6" max="6" width="12.625" style="0" customWidth="1"/>
    <col min="7" max="7" width="12.75390625" style="0" customWidth="1"/>
    <col min="8" max="8" width="12.875" style="0" customWidth="1"/>
    <col min="9" max="9" width="5.375" style="0" customWidth="1"/>
    <col min="10" max="10" width="5.75390625" style="0" customWidth="1"/>
  </cols>
  <sheetData>
    <row r="1" spans="4:9" ht="11.25" customHeight="1">
      <c r="D1" s="91" t="s">
        <v>154</v>
      </c>
      <c r="E1" s="91"/>
      <c r="F1" s="91"/>
      <c r="G1" s="91"/>
      <c r="H1" s="91"/>
      <c r="I1" s="91"/>
    </row>
    <row r="2" spans="4:9" ht="36" customHeight="1">
      <c r="D2" s="91"/>
      <c r="E2" s="91"/>
      <c r="F2" s="91"/>
      <c r="G2" s="91"/>
      <c r="H2" s="91"/>
      <c r="I2" s="91"/>
    </row>
    <row r="5" spans="4:10" ht="39.75" customHeight="1">
      <c r="D5" s="92" t="s">
        <v>155</v>
      </c>
      <c r="E5" s="92"/>
      <c r="F5" s="92"/>
      <c r="G5" s="92"/>
      <c r="H5" s="92"/>
      <c r="I5" s="92"/>
      <c r="J5" s="92"/>
    </row>
    <row r="6" spans="4:10" ht="12.75">
      <c r="D6" s="92"/>
      <c r="E6" s="92"/>
      <c r="F6" s="92"/>
      <c r="G6" s="92"/>
      <c r="H6" s="92"/>
      <c r="I6" s="92"/>
      <c r="J6" s="92"/>
    </row>
    <row r="7" spans="4:10" ht="12.75">
      <c r="D7" s="92"/>
      <c r="E7" s="92"/>
      <c r="F7" s="92"/>
      <c r="G7" s="92"/>
      <c r="H7" s="92"/>
      <c r="I7" s="92"/>
      <c r="J7" s="92"/>
    </row>
    <row r="9" spans="2:10" ht="12.75">
      <c r="B9" s="27" t="s">
        <v>7</v>
      </c>
      <c r="C9" s="27" t="s">
        <v>146</v>
      </c>
      <c r="D9" s="27" t="s">
        <v>52</v>
      </c>
      <c r="E9" s="28"/>
      <c r="F9" s="29" t="s">
        <v>142</v>
      </c>
      <c r="G9" s="29"/>
      <c r="H9" s="30"/>
      <c r="I9" s="31" t="s">
        <v>55</v>
      </c>
      <c r="J9" s="32"/>
    </row>
    <row r="10" spans="2:10" ht="12.75">
      <c r="B10" s="33"/>
      <c r="C10" s="33"/>
      <c r="D10" s="33"/>
      <c r="E10" s="28" t="s">
        <v>63</v>
      </c>
      <c r="F10" s="30"/>
      <c r="G10" s="28" t="s">
        <v>54</v>
      </c>
      <c r="H10" s="30"/>
      <c r="I10" s="8"/>
      <c r="J10" s="34"/>
    </row>
    <row r="11" spans="2:10" ht="12.75">
      <c r="B11" s="35"/>
      <c r="C11" s="35"/>
      <c r="D11" s="35"/>
      <c r="E11" s="36" t="s">
        <v>53</v>
      </c>
      <c r="F11" s="36" t="s">
        <v>10</v>
      </c>
      <c r="G11" s="36" t="s">
        <v>53</v>
      </c>
      <c r="H11" s="36" t="s">
        <v>10</v>
      </c>
      <c r="I11" s="37" t="s">
        <v>53</v>
      </c>
      <c r="J11" s="37" t="s">
        <v>10</v>
      </c>
    </row>
    <row r="12" spans="2:10" ht="12.75">
      <c r="B12" s="24" t="s">
        <v>11</v>
      </c>
      <c r="C12" s="25" t="s">
        <v>38</v>
      </c>
      <c r="D12" s="24" t="s">
        <v>147</v>
      </c>
      <c r="E12" s="26">
        <v>700</v>
      </c>
      <c r="F12" s="26"/>
      <c r="G12" s="26">
        <v>700</v>
      </c>
      <c r="H12" s="26"/>
      <c r="I12" s="26"/>
      <c r="J12" s="26"/>
    </row>
    <row r="13" spans="2:13" ht="12.75">
      <c r="B13" s="24" t="s">
        <v>12</v>
      </c>
      <c r="C13" s="25"/>
      <c r="D13" s="24" t="s">
        <v>148</v>
      </c>
      <c r="E13" s="26">
        <v>700</v>
      </c>
      <c r="F13" s="26"/>
      <c r="G13" s="26">
        <v>700</v>
      </c>
      <c r="H13" s="26"/>
      <c r="I13" s="26"/>
      <c r="J13" s="26"/>
      <c r="L13" s="9"/>
      <c r="M13" s="9"/>
    </row>
    <row r="14" spans="2:13" ht="12.75">
      <c r="B14" s="24" t="s">
        <v>13</v>
      </c>
      <c r="C14" s="25"/>
      <c r="D14" s="24" t="s">
        <v>149</v>
      </c>
      <c r="E14" s="26">
        <v>745</v>
      </c>
      <c r="F14" s="26"/>
      <c r="G14" s="26">
        <v>745</v>
      </c>
      <c r="H14" s="26"/>
      <c r="I14" s="26"/>
      <c r="J14" s="26"/>
      <c r="L14" s="9"/>
      <c r="M14" s="9"/>
    </row>
    <row r="15" spans="2:13" ht="12.75">
      <c r="B15" s="24" t="s">
        <v>14</v>
      </c>
      <c r="C15" s="25"/>
      <c r="D15" s="24" t="s">
        <v>149</v>
      </c>
      <c r="E15" s="26">
        <v>563</v>
      </c>
      <c r="F15" s="26"/>
      <c r="G15" s="26">
        <v>563</v>
      </c>
      <c r="H15" s="26"/>
      <c r="I15" s="26"/>
      <c r="J15" s="26"/>
      <c r="L15" s="9"/>
      <c r="M15" s="9"/>
    </row>
    <row r="16" spans="2:13" ht="12.75">
      <c r="B16" s="24" t="s">
        <v>15</v>
      </c>
      <c r="C16" s="25"/>
      <c r="D16" s="24" t="s">
        <v>149</v>
      </c>
      <c r="E16" s="26">
        <v>337.5</v>
      </c>
      <c r="F16" s="26"/>
      <c r="G16" s="26">
        <v>337.5</v>
      </c>
      <c r="H16" s="26"/>
      <c r="I16" s="26"/>
      <c r="J16" s="26"/>
      <c r="L16" s="9"/>
      <c r="M16" s="9"/>
    </row>
    <row r="17" spans="2:13" ht="12.75">
      <c r="B17" s="24" t="s">
        <v>16</v>
      </c>
      <c r="C17" s="25"/>
      <c r="D17" s="24" t="s">
        <v>150</v>
      </c>
      <c r="E17" s="26">
        <v>2856.02</v>
      </c>
      <c r="F17" s="26"/>
      <c r="G17" s="26">
        <v>2856.02</v>
      </c>
      <c r="H17" s="26"/>
      <c r="I17" s="26"/>
      <c r="J17" s="26"/>
      <c r="L17" s="9"/>
      <c r="M17" s="9"/>
    </row>
    <row r="18" spans="2:13" ht="12.75">
      <c r="B18" s="24" t="s">
        <v>17</v>
      </c>
      <c r="C18" s="25"/>
      <c r="D18" s="24" t="s">
        <v>149</v>
      </c>
      <c r="E18" s="26">
        <v>972</v>
      </c>
      <c r="F18" s="26"/>
      <c r="G18" s="26">
        <v>972</v>
      </c>
      <c r="H18" s="26"/>
      <c r="I18" s="26"/>
      <c r="J18" s="26"/>
      <c r="L18" s="9"/>
      <c r="M18" s="9"/>
    </row>
    <row r="19" spans="2:13" ht="12.75">
      <c r="B19" s="24" t="s">
        <v>18</v>
      </c>
      <c r="C19" s="25"/>
      <c r="D19" s="24" t="s">
        <v>151</v>
      </c>
      <c r="E19" s="26">
        <v>1308.44</v>
      </c>
      <c r="F19" s="26"/>
      <c r="G19" s="26">
        <v>1308.44</v>
      </c>
      <c r="H19" s="26"/>
      <c r="I19" s="26"/>
      <c r="J19" s="26"/>
      <c r="L19" s="9"/>
      <c r="M19" s="9"/>
    </row>
    <row r="20" spans="2:13" ht="12.75">
      <c r="B20" s="24" t="s">
        <v>19</v>
      </c>
      <c r="C20" s="25"/>
      <c r="D20" s="24" t="s">
        <v>152</v>
      </c>
      <c r="E20" s="26">
        <v>1180</v>
      </c>
      <c r="F20" s="26"/>
      <c r="G20" s="26">
        <v>1180</v>
      </c>
      <c r="H20" s="26"/>
      <c r="I20" s="26"/>
      <c r="J20" s="26"/>
      <c r="L20" s="9"/>
      <c r="M20" s="9"/>
    </row>
    <row r="21" spans="2:13" ht="12.75">
      <c r="B21" s="24">
        <v>10</v>
      </c>
      <c r="C21" s="25"/>
      <c r="D21" s="24" t="s">
        <v>153</v>
      </c>
      <c r="E21" s="26">
        <v>2380</v>
      </c>
      <c r="F21" s="26"/>
      <c r="G21" s="26">
        <v>2380</v>
      </c>
      <c r="H21" s="26"/>
      <c r="I21" s="26"/>
      <c r="J21" s="26"/>
      <c r="L21" s="9"/>
      <c r="M21" s="9"/>
    </row>
    <row r="22" spans="2:13" ht="12.75">
      <c r="B22" s="24"/>
      <c r="C22" s="24"/>
      <c r="D22" s="62" t="s">
        <v>50</v>
      </c>
      <c r="E22" s="63">
        <f aca="true" t="shared" si="0" ref="E22:J22">SUM(E12:E21)</f>
        <v>11741.960000000001</v>
      </c>
      <c r="F22" s="63">
        <f t="shared" si="0"/>
        <v>0</v>
      </c>
      <c r="G22" s="63">
        <f t="shared" si="0"/>
        <v>11741.960000000001</v>
      </c>
      <c r="H22" s="63">
        <f t="shared" si="0"/>
        <v>0</v>
      </c>
      <c r="I22" s="64">
        <f t="shared" si="0"/>
        <v>0</v>
      </c>
      <c r="J22" s="64">
        <f t="shared" si="0"/>
        <v>0</v>
      </c>
      <c r="L22" s="9"/>
      <c r="M22" s="9"/>
    </row>
    <row r="25" ht="12.75">
      <c r="C25" t="s">
        <v>143</v>
      </c>
    </row>
    <row r="26" ht="12.75">
      <c r="C26" t="s">
        <v>144</v>
      </c>
    </row>
    <row r="27" ht="12.75">
      <c r="C27" t="s">
        <v>145</v>
      </c>
    </row>
    <row r="28" ht="15" customHeight="1">
      <c r="C28" t="s">
        <v>57</v>
      </c>
    </row>
    <row r="29" ht="12" customHeight="1">
      <c r="C29" t="s">
        <v>56</v>
      </c>
    </row>
    <row r="30" ht="12.75">
      <c r="C30" t="s">
        <v>156</v>
      </c>
    </row>
  </sheetData>
  <sheetProtection/>
  <mergeCells count="2">
    <mergeCell ref="D1:I2"/>
    <mergeCell ref="D5:J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38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5.125" style="0" customWidth="1"/>
    <col min="9" max="9" width="6.25390625" style="0" customWidth="1"/>
    <col min="10" max="10" width="12.75390625" style="0" customWidth="1"/>
  </cols>
  <sheetData>
    <row r="3" ht="15.75">
      <c r="E3" s="5" t="s">
        <v>108</v>
      </c>
    </row>
    <row r="7" ht="12.75">
      <c r="J7" s="87"/>
    </row>
    <row r="9" ht="12.75">
      <c r="B9" t="s">
        <v>58</v>
      </c>
    </row>
    <row r="11" ht="12.75">
      <c r="B11" s="60" t="s">
        <v>109</v>
      </c>
    </row>
    <row r="13" ht="12.75">
      <c r="B13" s="58" t="s">
        <v>59</v>
      </c>
    </row>
    <row r="14" spans="2:10" ht="12.75">
      <c r="B14" t="s">
        <v>84</v>
      </c>
      <c r="J14" s="2">
        <v>422920</v>
      </c>
    </row>
    <row r="15" spans="2:10" ht="12.75">
      <c r="B15" t="s">
        <v>113</v>
      </c>
      <c r="J15" s="2">
        <v>14100</v>
      </c>
    </row>
    <row r="16" spans="2:10" ht="12.75">
      <c r="B16" s="59" t="s">
        <v>60</v>
      </c>
      <c r="J16" s="2"/>
    </row>
    <row r="17" spans="2:10" ht="12.75">
      <c r="B17" t="s">
        <v>114</v>
      </c>
      <c r="J17" s="2">
        <v>26732.64</v>
      </c>
    </row>
    <row r="18" spans="2:10" ht="12.75">
      <c r="B18" t="s">
        <v>61</v>
      </c>
      <c r="J18" s="2">
        <v>148128.74</v>
      </c>
    </row>
    <row r="19" spans="2:10" ht="12.75">
      <c r="B19" t="s">
        <v>62</v>
      </c>
      <c r="J19" s="2">
        <v>256448.97</v>
      </c>
    </row>
    <row r="20" spans="2:10" ht="12.75">
      <c r="B20" t="s">
        <v>110</v>
      </c>
      <c r="J20" s="3">
        <v>7074.44</v>
      </c>
    </row>
    <row r="21" ht="12.75">
      <c r="J21" s="61">
        <f>SUM(J18:J20)</f>
        <v>411652.14999999997</v>
      </c>
    </row>
    <row r="22" ht="12.75">
      <c r="J22" s="2"/>
    </row>
    <row r="23" ht="12.75">
      <c r="J23" s="2"/>
    </row>
    <row r="24" ht="12.75">
      <c r="J24" s="2"/>
    </row>
    <row r="25" spans="2:10" ht="12.75">
      <c r="B25" s="60" t="s">
        <v>141</v>
      </c>
      <c r="J25" s="2"/>
    </row>
    <row r="26" ht="12.75">
      <c r="J26" s="2"/>
    </row>
    <row r="27" spans="2:10" ht="12.75">
      <c r="B27" s="58" t="s">
        <v>59</v>
      </c>
      <c r="J27" s="2"/>
    </row>
    <row r="28" spans="2:10" ht="12.75">
      <c r="B28" t="s">
        <v>111</v>
      </c>
      <c r="J28" s="2">
        <v>432156</v>
      </c>
    </row>
    <row r="29" spans="2:10" ht="12.75">
      <c r="B29" t="s">
        <v>112</v>
      </c>
      <c r="J29" s="2">
        <v>54100</v>
      </c>
    </row>
    <row r="30" ht="12.75">
      <c r="J30" s="89">
        <f>SUM(J28:J29)</f>
        <v>486256</v>
      </c>
    </row>
    <row r="31" spans="2:10" ht="12.75">
      <c r="B31" s="59" t="s">
        <v>60</v>
      </c>
      <c r="J31" s="9"/>
    </row>
    <row r="32" spans="2:10" ht="12.75">
      <c r="B32" t="s">
        <v>61</v>
      </c>
      <c r="J32" s="2">
        <v>52339.43</v>
      </c>
    </row>
    <row r="33" spans="2:10" ht="12.75">
      <c r="B33" t="s">
        <v>62</v>
      </c>
      <c r="J33" s="2">
        <v>271930.68</v>
      </c>
    </row>
    <row r="34" ht="12.75">
      <c r="J34" s="90">
        <f>SUM(J32:J33)</f>
        <v>324270.11</v>
      </c>
    </row>
    <row r="35" ht="12.75">
      <c r="J35" s="9"/>
    </row>
    <row r="36" ht="12.75">
      <c r="J36" s="2"/>
    </row>
    <row r="37" ht="12.75">
      <c r="J37" s="2"/>
    </row>
    <row r="38" ht="12.75">
      <c r="J38" s="2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26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6.125" style="0" customWidth="1"/>
    <col min="2" max="2" width="6.25390625" style="0" customWidth="1"/>
    <col min="3" max="3" width="27.625" style="0" customWidth="1"/>
    <col min="4" max="4" width="15.25390625" style="0" customWidth="1"/>
    <col min="5" max="5" width="14.00390625" style="0" customWidth="1"/>
    <col min="6" max="6" width="11.25390625" style="0" customWidth="1"/>
    <col min="7" max="7" width="10.875" style="0" customWidth="1"/>
  </cols>
  <sheetData>
    <row r="3" spans="2:8" ht="21.75" customHeight="1">
      <c r="B3" s="93" t="s">
        <v>95</v>
      </c>
      <c r="C3" s="93"/>
      <c r="D3" s="93"/>
      <c r="E3" s="93"/>
      <c r="F3" s="93"/>
      <c r="G3" s="93"/>
      <c r="H3" s="93"/>
    </row>
    <row r="5" ht="12.75">
      <c r="B5" t="s">
        <v>87</v>
      </c>
    </row>
    <row r="7" ht="12.75">
      <c r="C7" t="s">
        <v>157</v>
      </c>
    </row>
    <row r="9" spans="2:8" ht="51">
      <c r="B9" s="81" t="s">
        <v>7</v>
      </c>
      <c r="C9" s="78" t="s">
        <v>88</v>
      </c>
      <c r="D9" s="78" t="s">
        <v>89</v>
      </c>
      <c r="E9" s="79" t="s">
        <v>90</v>
      </c>
      <c r="F9" s="81" t="s">
        <v>91</v>
      </c>
      <c r="G9" s="82" t="s">
        <v>93</v>
      </c>
      <c r="H9" s="81" t="s">
        <v>92</v>
      </c>
    </row>
    <row r="10" spans="2:8" ht="12.75">
      <c r="B10" s="77" t="s">
        <v>11</v>
      </c>
      <c r="C10" s="76"/>
      <c r="D10" s="24"/>
      <c r="E10" s="77"/>
      <c r="F10" s="26"/>
      <c r="G10" s="80"/>
      <c r="H10" s="24"/>
    </row>
    <row r="11" spans="2:8" ht="12.75">
      <c r="B11" s="77"/>
      <c r="C11" s="76"/>
      <c r="D11" s="76"/>
      <c r="E11" s="77"/>
      <c r="F11" s="26"/>
      <c r="G11" s="80"/>
      <c r="H11" s="24"/>
    </row>
    <row r="12" spans="2:8" ht="15">
      <c r="B12" s="24"/>
      <c r="C12" s="83" t="s">
        <v>50</v>
      </c>
      <c r="D12" s="83"/>
      <c r="E12" s="83"/>
      <c r="F12" s="84">
        <f>SUM(F10:F11)</f>
        <v>0</v>
      </c>
      <c r="G12" s="83"/>
      <c r="H12" s="83"/>
    </row>
    <row r="17" ht="12.75">
      <c r="B17" t="s">
        <v>158</v>
      </c>
    </row>
    <row r="19" ht="12.75">
      <c r="C19" t="s">
        <v>157</v>
      </c>
    </row>
    <row r="21" spans="2:8" ht="51">
      <c r="B21" s="81" t="s">
        <v>7</v>
      </c>
      <c r="C21" s="78" t="s">
        <v>88</v>
      </c>
      <c r="D21" s="78" t="s">
        <v>94</v>
      </c>
      <c r="E21" s="79" t="s">
        <v>90</v>
      </c>
      <c r="F21" s="81" t="s">
        <v>91</v>
      </c>
      <c r="G21" s="82" t="s">
        <v>93</v>
      </c>
      <c r="H21" s="81" t="s">
        <v>92</v>
      </c>
    </row>
    <row r="22" spans="2:8" ht="12.75">
      <c r="B22" s="77" t="s">
        <v>11</v>
      </c>
      <c r="C22" s="76"/>
      <c r="D22" s="85"/>
      <c r="E22" s="80"/>
      <c r="F22" s="86"/>
      <c r="G22" s="80"/>
      <c r="H22" s="24"/>
    </row>
    <row r="23" spans="2:8" ht="12.75">
      <c r="B23" s="77" t="s">
        <v>12</v>
      </c>
      <c r="C23" s="76"/>
      <c r="D23" s="76"/>
      <c r="E23" s="77"/>
      <c r="F23" s="26"/>
      <c r="G23" s="80"/>
      <c r="H23" s="24"/>
    </row>
    <row r="24" spans="2:8" ht="12.75">
      <c r="B24" s="77" t="s">
        <v>13</v>
      </c>
      <c r="C24" s="76"/>
      <c r="D24" s="24"/>
      <c r="E24" s="77"/>
      <c r="F24" s="26"/>
      <c r="G24" s="80"/>
      <c r="H24" s="24"/>
    </row>
    <row r="25" spans="2:8" ht="12.75">
      <c r="B25" s="77" t="s">
        <v>14</v>
      </c>
      <c r="C25" s="76"/>
      <c r="D25" s="76"/>
      <c r="E25" s="77"/>
      <c r="F25" s="26"/>
      <c r="G25" s="80"/>
      <c r="H25" s="24"/>
    </row>
    <row r="26" spans="2:8" ht="15">
      <c r="B26" s="24"/>
      <c r="C26" s="83" t="s">
        <v>50</v>
      </c>
      <c r="D26" s="83"/>
      <c r="E26" s="83"/>
      <c r="F26" s="84">
        <f>SUM(F22:F25)</f>
        <v>0</v>
      </c>
      <c r="G26" s="83"/>
      <c r="H26" s="83"/>
    </row>
  </sheetData>
  <sheetProtection/>
  <mergeCells count="1">
    <mergeCell ref="B3:H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125" style="0" customWidth="1"/>
    <col min="2" max="2" width="6.25390625" style="0" customWidth="1"/>
    <col min="3" max="3" width="23.75390625" style="0" customWidth="1"/>
    <col min="4" max="4" width="15.25390625" style="0" customWidth="1"/>
    <col min="5" max="5" width="14.00390625" style="0" customWidth="1"/>
    <col min="6" max="6" width="11.25390625" style="0" customWidth="1"/>
    <col min="7" max="7" width="10.875" style="0" customWidth="1"/>
  </cols>
  <sheetData>
    <row r="3" spans="2:8" ht="21.75" customHeight="1">
      <c r="B3" s="93" t="s">
        <v>96</v>
      </c>
      <c r="C3" s="93"/>
      <c r="D3" s="93"/>
      <c r="E3" s="93"/>
      <c r="F3" s="93"/>
      <c r="G3" s="93"/>
      <c r="H3" s="93"/>
    </row>
    <row r="5" ht="12.75">
      <c r="B5" t="s">
        <v>97</v>
      </c>
    </row>
    <row r="7" ht="12.75">
      <c r="C7" t="s">
        <v>159</v>
      </c>
    </row>
    <row r="8" spans="2:8" ht="25.5">
      <c r="B8" s="81" t="s">
        <v>7</v>
      </c>
      <c r="C8" s="78" t="s">
        <v>88</v>
      </c>
      <c r="D8" s="82" t="s">
        <v>98</v>
      </c>
      <c r="E8" s="79" t="s">
        <v>90</v>
      </c>
      <c r="F8" s="81" t="s">
        <v>91</v>
      </c>
      <c r="G8" s="82" t="s">
        <v>99</v>
      </c>
      <c r="H8" s="81" t="s">
        <v>92</v>
      </c>
    </row>
    <row r="9" spans="2:8" ht="12.75">
      <c r="B9" s="77" t="s">
        <v>11</v>
      </c>
      <c r="C9" s="76"/>
      <c r="D9" s="24"/>
      <c r="E9" s="77"/>
      <c r="F9" s="26"/>
      <c r="G9" s="80"/>
      <c r="H9" s="24"/>
    </row>
    <row r="10" spans="2:8" ht="12.75">
      <c r="B10" s="77" t="s">
        <v>12</v>
      </c>
      <c r="C10" s="76"/>
      <c r="D10" s="76"/>
      <c r="E10" s="77"/>
      <c r="F10" s="26"/>
      <c r="G10" s="80"/>
      <c r="H10" s="24"/>
    </row>
    <row r="11" spans="2:8" ht="12.75">
      <c r="B11" s="77" t="s">
        <v>13</v>
      </c>
      <c r="C11" s="76"/>
      <c r="D11" s="24"/>
      <c r="E11" s="77"/>
      <c r="F11" s="26"/>
      <c r="G11" s="80"/>
      <c r="H11" s="24"/>
    </row>
    <row r="12" spans="2:8" ht="12.75">
      <c r="B12" s="77" t="s">
        <v>14</v>
      </c>
      <c r="C12" s="76"/>
      <c r="D12" s="76"/>
      <c r="E12" s="77"/>
      <c r="F12" s="26"/>
      <c r="G12" s="80"/>
      <c r="H12" s="24"/>
    </row>
    <row r="13" spans="2:8" ht="15">
      <c r="B13" s="24"/>
      <c r="C13" s="83" t="s">
        <v>50</v>
      </c>
      <c r="D13" s="83"/>
      <c r="E13" s="83"/>
      <c r="F13" s="84">
        <f>SUM(F9:F12)</f>
        <v>0</v>
      </c>
      <c r="G13" s="83"/>
      <c r="H13" s="83"/>
    </row>
    <row r="18" ht="12.75">
      <c r="B18" t="s">
        <v>100</v>
      </c>
    </row>
    <row r="20" ht="12.75">
      <c r="C20" t="s">
        <v>157</v>
      </c>
    </row>
    <row r="21" spans="2:8" ht="25.5">
      <c r="B21" s="81" t="s">
        <v>7</v>
      </c>
      <c r="C21" s="78" t="s">
        <v>88</v>
      </c>
      <c r="D21" s="82" t="s">
        <v>101</v>
      </c>
      <c r="E21" s="79" t="s">
        <v>90</v>
      </c>
      <c r="F21" s="81" t="s">
        <v>91</v>
      </c>
      <c r="G21" s="82" t="s">
        <v>99</v>
      </c>
      <c r="H21" s="81" t="s">
        <v>92</v>
      </c>
    </row>
    <row r="22" spans="2:8" ht="12.75">
      <c r="B22" s="77" t="s">
        <v>11</v>
      </c>
      <c r="C22" s="76"/>
      <c r="D22" s="85"/>
      <c r="E22" s="80"/>
      <c r="F22" s="86"/>
      <c r="G22" s="80"/>
      <c r="H22" s="24"/>
    </row>
    <row r="23" spans="2:8" ht="12.75">
      <c r="B23" s="77" t="s">
        <v>12</v>
      </c>
      <c r="C23" s="76"/>
      <c r="D23" s="76"/>
      <c r="E23" s="77"/>
      <c r="F23" s="26"/>
      <c r="G23" s="80"/>
      <c r="H23" s="24"/>
    </row>
    <row r="24" spans="2:8" ht="12.75">
      <c r="B24" s="77" t="s">
        <v>13</v>
      </c>
      <c r="C24" s="76"/>
      <c r="D24" s="24"/>
      <c r="E24" s="77"/>
      <c r="F24" s="26"/>
      <c r="G24" s="80"/>
      <c r="H24" s="24"/>
    </row>
    <row r="25" spans="2:8" ht="12.75">
      <c r="B25" s="77" t="s">
        <v>14</v>
      </c>
      <c r="C25" s="76"/>
      <c r="D25" s="76"/>
      <c r="E25" s="77"/>
      <c r="F25" s="26"/>
      <c r="G25" s="80"/>
      <c r="H25" s="24"/>
    </row>
    <row r="26" spans="2:8" ht="15">
      <c r="B26" s="24"/>
      <c r="C26" s="83" t="s">
        <v>50</v>
      </c>
      <c r="D26" s="83"/>
      <c r="E26" s="83"/>
      <c r="F26" s="84">
        <f>SUM(F22:F25)</f>
        <v>0</v>
      </c>
      <c r="G26" s="83"/>
      <c r="H26" s="83"/>
    </row>
  </sheetData>
  <sheetProtection/>
  <mergeCells count="1">
    <mergeCell ref="B3:H3"/>
  </mergeCells>
  <printOptions/>
  <pageMargins left="0.5118110236220472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26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6.125" style="0" customWidth="1"/>
    <col min="2" max="2" width="6.25390625" style="0" customWidth="1"/>
    <col min="3" max="3" width="25.625" style="0" customWidth="1"/>
    <col min="4" max="4" width="15.25390625" style="0" customWidth="1"/>
    <col min="5" max="5" width="14.00390625" style="0" customWidth="1"/>
    <col min="6" max="6" width="11.25390625" style="0" customWidth="1"/>
    <col min="7" max="7" width="12.00390625" style="0" customWidth="1"/>
  </cols>
  <sheetData>
    <row r="3" spans="2:8" ht="33" customHeight="1">
      <c r="B3" s="94" t="s">
        <v>107</v>
      </c>
      <c r="C3" s="94"/>
      <c r="D3" s="94"/>
      <c r="E3" s="94"/>
      <c r="F3" s="94"/>
      <c r="G3" s="94"/>
      <c r="H3" s="94"/>
    </row>
    <row r="5" ht="12.75">
      <c r="B5" t="s">
        <v>102</v>
      </c>
    </row>
    <row r="8" spans="2:8" ht="51">
      <c r="B8" s="81" t="s">
        <v>7</v>
      </c>
      <c r="C8" s="78" t="s">
        <v>88</v>
      </c>
      <c r="D8" s="82" t="s">
        <v>103</v>
      </c>
      <c r="E8" s="79" t="s">
        <v>90</v>
      </c>
      <c r="F8" s="81" t="s">
        <v>91</v>
      </c>
      <c r="G8" s="82" t="s">
        <v>104</v>
      </c>
      <c r="H8" s="81" t="s">
        <v>92</v>
      </c>
    </row>
    <row r="9" spans="2:8" ht="12.75">
      <c r="B9" s="77" t="s">
        <v>11</v>
      </c>
      <c r="C9" s="76"/>
      <c r="D9" s="24"/>
      <c r="E9" s="77"/>
      <c r="F9" s="26"/>
      <c r="G9" s="80"/>
      <c r="H9" s="24"/>
    </row>
    <row r="10" spans="2:8" ht="12.75">
      <c r="B10" s="77" t="s">
        <v>12</v>
      </c>
      <c r="C10" s="76"/>
      <c r="D10" s="76"/>
      <c r="E10" s="77"/>
      <c r="F10" s="26"/>
      <c r="G10" s="80"/>
      <c r="H10" s="24"/>
    </row>
    <row r="11" spans="2:8" ht="12.75">
      <c r="B11" s="77" t="s">
        <v>13</v>
      </c>
      <c r="C11" s="76"/>
      <c r="D11" s="24"/>
      <c r="E11" s="77"/>
      <c r="F11" s="26"/>
      <c r="G11" s="80"/>
      <c r="H11" s="24"/>
    </row>
    <row r="12" spans="2:8" ht="12.75">
      <c r="B12" s="77" t="s">
        <v>14</v>
      </c>
      <c r="C12" s="76"/>
      <c r="D12" s="76"/>
      <c r="E12" s="77"/>
      <c r="F12" s="26"/>
      <c r="G12" s="80"/>
      <c r="H12" s="24"/>
    </row>
    <row r="13" spans="2:8" ht="15">
      <c r="B13" s="24"/>
      <c r="C13" s="83" t="s">
        <v>50</v>
      </c>
      <c r="D13" s="83"/>
      <c r="E13" s="83"/>
      <c r="F13" s="84">
        <f>SUM(F9:F12)</f>
        <v>0</v>
      </c>
      <c r="G13" s="83"/>
      <c r="H13" s="83"/>
    </row>
    <row r="18" ht="12.75">
      <c r="B18" t="s">
        <v>105</v>
      </c>
    </row>
    <row r="21" spans="2:8" ht="51">
      <c r="B21" s="81" t="s">
        <v>7</v>
      </c>
      <c r="C21" s="78" t="s">
        <v>88</v>
      </c>
      <c r="D21" s="82" t="s">
        <v>106</v>
      </c>
      <c r="E21" s="79" t="s">
        <v>90</v>
      </c>
      <c r="F21" s="81" t="s">
        <v>91</v>
      </c>
      <c r="G21" s="82" t="s">
        <v>104</v>
      </c>
      <c r="H21" s="81" t="s">
        <v>92</v>
      </c>
    </row>
    <row r="22" spans="2:8" ht="12.75">
      <c r="B22" s="77" t="s">
        <v>11</v>
      </c>
      <c r="C22" s="76"/>
      <c r="D22" s="85"/>
      <c r="E22" s="80"/>
      <c r="F22" s="86"/>
      <c r="G22" s="80"/>
      <c r="H22" s="24"/>
    </row>
    <row r="23" spans="2:8" ht="12.75">
      <c r="B23" s="77" t="s">
        <v>12</v>
      </c>
      <c r="C23" s="76"/>
      <c r="D23" s="76"/>
      <c r="E23" s="77"/>
      <c r="F23" s="26"/>
      <c r="G23" s="80"/>
      <c r="H23" s="24"/>
    </row>
    <row r="24" spans="2:8" ht="12.75">
      <c r="B24" s="77" t="s">
        <v>13</v>
      </c>
      <c r="C24" s="76"/>
      <c r="D24" s="24"/>
      <c r="E24" s="77"/>
      <c r="F24" s="26"/>
      <c r="G24" s="80"/>
      <c r="H24" s="24"/>
    </row>
    <row r="25" spans="2:8" ht="12.75">
      <c r="B25" s="77" t="s">
        <v>14</v>
      </c>
      <c r="C25" s="76"/>
      <c r="D25" s="76"/>
      <c r="E25" s="77"/>
      <c r="F25" s="26"/>
      <c r="G25" s="80"/>
      <c r="H25" s="24"/>
    </row>
    <row r="26" spans="2:8" ht="15">
      <c r="B26" s="24"/>
      <c r="C26" s="83" t="s">
        <v>50</v>
      </c>
      <c r="D26" s="83"/>
      <c r="E26" s="83"/>
      <c r="F26" s="84">
        <f>SUM(F22:F25)</f>
        <v>0</v>
      </c>
      <c r="G26" s="83"/>
      <c r="H26" s="83"/>
    </row>
  </sheetData>
  <sheetProtection/>
  <mergeCells count="1">
    <mergeCell ref="B3:H3"/>
  </mergeCells>
  <printOptions/>
  <pageMargins left="0.31496062992125984" right="0.11811023622047245" top="0.7480314960629921" bottom="0.7480314960629921" header="0.31496062992125984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Gwiazda3</dc:creator>
  <cp:keywords/>
  <dc:description/>
  <cp:lastModifiedBy>User</cp:lastModifiedBy>
  <cp:lastPrinted>2019-02-22T13:46:23Z</cp:lastPrinted>
  <dcterms:created xsi:type="dcterms:W3CDTF">2007-01-23T13:34:57Z</dcterms:created>
  <dcterms:modified xsi:type="dcterms:W3CDTF">2019-02-22T13:47:11Z</dcterms:modified>
  <cp:category/>
  <cp:version/>
  <cp:contentType/>
  <cp:contentStatus/>
</cp:coreProperties>
</file>